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Nota" sheetId="1" r:id="rId1"/>
    <sheet name="Penganjur" sheetId="2" r:id="rId2"/>
    <sheet name="Carta Analisa Penganjur" sheetId="3" r:id="rId3"/>
    <sheet name="Analisa Penganjur" sheetId="4" r:id="rId4"/>
  </sheets>
  <definedNames/>
  <calcPr fullCalcOnLoad="1"/>
</workbook>
</file>

<file path=xl/sharedStrings.xml><?xml version="1.0" encoding="utf-8"?>
<sst xmlns="http://schemas.openxmlformats.org/spreadsheetml/2006/main" count="99" uniqueCount="64">
  <si>
    <t>BIL</t>
  </si>
  <si>
    <t>BAHAGIAN</t>
  </si>
  <si>
    <t>NO.</t>
  </si>
  <si>
    <t>B1</t>
  </si>
  <si>
    <t>a</t>
  </si>
  <si>
    <t>b</t>
  </si>
  <si>
    <t>c</t>
  </si>
  <si>
    <t>B2</t>
  </si>
  <si>
    <t>B3</t>
  </si>
  <si>
    <t>B4</t>
  </si>
  <si>
    <t>B5</t>
  </si>
  <si>
    <t>B6</t>
  </si>
  <si>
    <t>B7</t>
  </si>
  <si>
    <t>B8</t>
  </si>
  <si>
    <t>I</t>
  </si>
  <si>
    <t>ANALISA PESERTA</t>
  </si>
  <si>
    <t>SKALA</t>
  </si>
  <si>
    <t>Jumlah</t>
  </si>
  <si>
    <t>INDEX</t>
  </si>
  <si>
    <t>B1a</t>
  </si>
  <si>
    <t>PURATA</t>
  </si>
  <si>
    <t>Pemikiran Kritis &amp; Kemahiran Menyelesaikan Masalah</t>
  </si>
  <si>
    <t>Kemahiran Berkomunikasi</t>
  </si>
  <si>
    <t>Kemahiran Kerja Berpasukan</t>
  </si>
  <si>
    <t>Etika &amp; Moral Profesional</t>
  </si>
  <si>
    <t>Pembelajaran Berterusan &amp; Pengurusan Maklumat</t>
  </si>
  <si>
    <t>Kemahiran Keusahawanan</t>
  </si>
  <si>
    <t>Kemahiran Kepimpinan</t>
  </si>
  <si>
    <t>Menyumbang Kepada KI</t>
  </si>
  <si>
    <t>Setuju</t>
  </si>
  <si>
    <t>Tidak Setuju</t>
  </si>
  <si>
    <t>Bersetuju</t>
  </si>
  <si>
    <t>Tidak Bersetuju</t>
  </si>
  <si>
    <t>Penilaian</t>
  </si>
  <si>
    <t>Jumlah Keseluruhan</t>
  </si>
  <si>
    <t>B1b</t>
  </si>
  <si>
    <t>B1c</t>
  </si>
  <si>
    <t>B2a</t>
  </si>
  <si>
    <t>B2b</t>
  </si>
  <si>
    <t>B2c</t>
  </si>
  <si>
    <t>B3a</t>
  </si>
  <si>
    <t>B3b</t>
  </si>
  <si>
    <t>B4a</t>
  </si>
  <si>
    <t>B4b</t>
  </si>
  <si>
    <t>B5a</t>
  </si>
  <si>
    <t>B6a</t>
  </si>
  <si>
    <t>B7a</t>
  </si>
  <si>
    <t>B7b</t>
  </si>
  <si>
    <t>1. Sila pastikan saudara/ saudari mengasingkan borang penilaian peserta dan Penganjur/ Jawatankuasa</t>
  </si>
  <si>
    <t>7. Saudara/ saudari diminta untuk tidak membuat sebarang pindaan pada templet ini</t>
  </si>
  <si>
    <t>5. Untuk soalan B8, sila taip "S" untuk pilihan jawapan "Setuju" atau "TS" untuk pilihan jawapan "Tidak Setuju" berdasarkan pada borang yang telah diisi</t>
  </si>
  <si>
    <t>Nota:</t>
  </si>
  <si>
    <t>Sekiranya nilai "0" tertera pada mana-mana elemen K.I. di atas, bermaksud pengisian program yang dijalankan tidak melibatkan elemen K.I. tersebut.</t>
  </si>
  <si>
    <t>PANDUAN MENGISI TEMPLET ANALISA PENILAIAN AKTIVITI PELAJAR (PENGANJUR/ JAWATANKUASA)</t>
  </si>
  <si>
    <t>2. Templet ini adalah untuk penilaian Penganjur/ Jawatankuasa sahaja</t>
  </si>
  <si>
    <t>3. Had maksimum jumlah borang penilaian adalah sebanyak 30 Ahli Penganjur/ Jawatankuasa sahaja</t>
  </si>
  <si>
    <r>
      <t xml:space="preserve">4. Saudara/ saudari hanya perlu mengisi di </t>
    </r>
    <r>
      <rPr>
        <i/>
        <sz val="15"/>
        <color indexed="9"/>
        <rFont val="Calibri"/>
        <family val="2"/>
      </rPr>
      <t>sheet (berwarna hijau sahaja),</t>
    </r>
    <r>
      <rPr>
        <sz val="15"/>
        <color indexed="9"/>
        <rFont val="Calibri"/>
        <family val="2"/>
      </rPr>
      <t xml:space="preserve"> bertajuk "Penganjur"</t>
    </r>
  </si>
  <si>
    <t>6. Saudara/ saudari hanya perlu copy ke semua Jadual &amp; Carta di sheet (berwarna ungu), bertajuk "Carta Analisa Penganjur"</t>
  </si>
  <si>
    <t>JADUAL 1: PURATA PENILAIAN KEMAHIRAN INSANIAH (PENGANJUR/ JAWATANKUASA)</t>
  </si>
  <si>
    <t>CARTA 2: PURATA PENILAIAN KEMAHIRAN INSANIAH (PENGANJUR/ JAWATANKUASA)</t>
  </si>
  <si>
    <t>JADUAL 2: PENILAIAN SAMA ADA PROGRAM MENYUMBANG KEPADA KEMAHIRAN INSANIAH (PENGANJUR/ JAWATANKUASA)</t>
  </si>
  <si>
    <t>CARTA 2: PENILAIAN SAMA ADA PROGRAM MENYUMBANG KEPADA KEMAHIRAN INSANIAH (PENGANJUR/ JAWATANKUASA)</t>
  </si>
  <si>
    <t>MAKLUMBALAS PENGANJUR/ JAWATANKUASA</t>
  </si>
  <si>
    <t>BIL. PENGANJUR/ JAWATANKUASA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</si>
</sst>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9"/>
      <name val="Calibri"/>
      <family val="2"/>
    </font>
    <font>
      <i/>
      <sz val="15"/>
      <color indexed="9"/>
      <name val="Calibri"/>
      <family val="2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15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 quotePrefix="1">
      <alignment horizontal="left" vertical="center"/>
    </xf>
    <xf numFmtId="2" fontId="0" fillId="0" borderId="10" xfId="0" applyNumberFormat="1" applyBorder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8" borderId="23" xfId="0" applyFill="1" applyBorder="1" applyAlignment="1" applyProtection="1">
      <alignment horizontal="center" vertical="center"/>
      <protection/>
    </xf>
    <xf numFmtId="2" fontId="0" fillId="8" borderId="10" xfId="0" applyNumberFormat="1" applyFill="1" applyBorder="1" applyAlignment="1" applyProtection="1">
      <alignment horizontal="center" vertical="center"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42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2" fontId="45" fillId="0" borderId="0" xfId="0" applyNumberFormat="1" applyFont="1" applyBorder="1" applyAlignment="1">
      <alignment horizontal="left" vertical="center"/>
    </xf>
    <xf numFmtId="0" fontId="46" fillId="34" borderId="0" xfId="0" applyFont="1" applyFill="1" applyAlignment="1">
      <alignment horizontal="left" wrapText="1"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 quotePrefix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2" fontId="45" fillId="0" borderId="30" xfId="0" applyNumberFormat="1" applyFont="1" applyBorder="1" applyAlignment="1">
      <alignment horizontal="left"/>
    </xf>
    <xf numFmtId="2" fontId="45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/>
      <protection/>
    </xf>
    <xf numFmtId="0" fontId="42" fillId="0" borderId="31" xfId="0" applyFont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PENILAIAN KEMAHIRAN INSANIAH (PENGANJUR/ JAWATANKUASA)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19875"/>
          <c:w val="0.8405"/>
          <c:h val="0.7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'Carta Analisa Penganjur'!$A$3:$G$3</c:f>
              <c:strCache/>
            </c:strRef>
          </c:cat>
          <c:val>
            <c:numRef>
              <c:f>'Carta Analisa Penganjur'!$A$4:$G$4</c:f>
              <c:numCache/>
            </c:numRef>
          </c:val>
          <c:shape val="box"/>
        </c:ser>
        <c:shape val="box"/>
        <c:axId val="29439247"/>
        <c:axId val="47165892"/>
      </c:bar3DChart>
      <c:catAx>
        <c:axId val="2943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ELEMEN KEMAHIRAN INSANIAH</a:t>
                </a:r>
              </a:p>
            </c:rich>
          </c:tx>
          <c:layout>
            <c:manualLayout>
              <c:xMode val="factor"/>
              <c:yMode val="factor"/>
              <c:x val="-0.074"/>
              <c:y val="0.0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65892"/>
        <c:crosses val="autoZero"/>
        <c:auto val="1"/>
        <c:lblOffset val="100"/>
        <c:tickLblSkip val="1"/>
        <c:noMultiLvlLbl val="0"/>
      </c:catAx>
      <c:valAx>
        <c:axId val="4716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SKALA</a:t>
                </a:r>
              </a:p>
            </c:rich>
          </c:tx>
          <c:layout>
            <c:manualLayout>
              <c:xMode val="factor"/>
              <c:yMode val="factor"/>
              <c:x val="-0.168"/>
              <c:y val="0.0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39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5525"/>
          <c:w val="0.08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PENILAIAN PROGRAM MENYUMBANG KEPADA K.I (PENGANJUR/ JAWATANKUASA)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295"/>
          <c:w val="0.44675"/>
          <c:h val="0.687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'Carta Analisa Penganjur'!$B$33:$C$33</c:f>
              <c:strCache/>
            </c:strRef>
          </c:cat>
          <c:val>
            <c:numRef>
              <c:f>'Carta Analisa Penganjur'!$B$34:$C$34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513"/>
          <c:w val="0.16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4</xdr:col>
      <xdr:colOff>1562100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8100" y="2314575"/>
        <a:ext cx="62674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47625</xdr:rowOff>
    </xdr:from>
    <xdr:to>
      <xdr:col>4</xdr:col>
      <xdr:colOff>1038225</xdr:colOff>
      <xdr:row>56</xdr:row>
      <xdr:rowOff>171450</xdr:rowOff>
    </xdr:to>
    <xdr:graphicFrame>
      <xdr:nvGraphicFramePr>
        <xdr:cNvPr id="2" name="Chart 2"/>
        <xdr:cNvGraphicFramePr/>
      </xdr:nvGraphicFramePr>
      <xdr:xfrm>
        <a:off x="66675" y="7686675"/>
        <a:ext cx="57150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0" zoomScaleNormal="110" zoomScalePageLayoutView="0" workbookViewId="0" topLeftCell="A1">
      <selection activeCell="F15" sqref="F15"/>
    </sheetView>
  </sheetViews>
  <sheetFormatPr defaultColWidth="9.140625" defaultRowHeight="15"/>
  <cols>
    <col min="9" max="9" width="9.421875" style="0" customWidth="1"/>
    <col min="11" max="11" width="11.00390625" style="0" customWidth="1"/>
    <col min="12" max="12" width="17.7109375" style="0" customWidth="1"/>
  </cols>
  <sheetData>
    <row r="1" spans="1:12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9.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43.5" customHeight="1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>
      <c r="A5" s="47" t="s">
        <v>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36" customHeight="1">
      <c r="A6" s="47" t="s">
        <v>55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9.5">
      <c r="A7" s="47" t="s">
        <v>56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37.5" customHeight="1">
      <c r="A8" s="47" t="s">
        <v>50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36" customHeight="1">
      <c r="A9" s="45" t="s">
        <v>57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9.5">
      <c r="A10" s="45" t="s">
        <v>49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 sheet="1" objects="1" scenarios="1"/>
  <mergeCells count="9">
    <mergeCell ref="A9:L9"/>
    <mergeCell ref="A10:L10"/>
    <mergeCell ref="A3:L3"/>
    <mergeCell ref="A2:L2"/>
    <mergeCell ref="A4:L4"/>
    <mergeCell ref="A5:L5"/>
    <mergeCell ref="A6:L6"/>
    <mergeCell ref="A7:L7"/>
    <mergeCell ref="A8:L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24"/>
  <sheetViews>
    <sheetView zoomScale="70" zoomScaleNormal="70" zoomScalePageLayoutView="0" workbookViewId="0" topLeftCell="A1">
      <selection activeCell="U28" sqref="U28"/>
    </sheetView>
  </sheetViews>
  <sheetFormatPr defaultColWidth="9.140625" defaultRowHeight="15"/>
  <cols>
    <col min="1" max="1" width="14.421875" style="1" customWidth="1"/>
    <col min="2" max="16384" width="9.140625" style="1" customWidth="1"/>
  </cols>
  <sheetData>
    <row r="1" spans="1:5" ht="15.75">
      <c r="A1" s="51" t="s">
        <v>62</v>
      </c>
      <c r="B1" s="51"/>
      <c r="C1" s="51"/>
      <c r="D1" s="51"/>
      <c r="E1" s="51"/>
    </row>
    <row r="3" spans="1:33" ht="15">
      <c r="A3" s="56" t="s">
        <v>1</v>
      </c>
      <c r="B3" s="56" t="s">
        <v>0</v>
      </c>
      <c r="C3" s="56" t="s">
        <v>2</v>
      </c>
      <c r="D3" s="52" t="s">
        <v>63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</row>
    <row r="4" spans="1:33" ht="15">
      <c r="A4" s="57"/>
      <c r="B4" s="57"/>
      <c r="C4" s="57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</row>
    <row r="5" spans="1:33" ht="15">
      <c r="A5" s="48" t="s">
        <v>14</v>
      </c>
      <c r="B5" s="48" t="s">
        <v>3</v>
      </c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49"/>
      <c r="B6" s="49"/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49"/>
      <c r="B7" s="50"/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49"/>
      <c r="B8" s="48" t="s">
        <v>7</v>
      </c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49"/>
      <c r="B9" s="49"/>
      <c r="C9" s="2" t="s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49"/>
      <c r="B10" s="50"/>
      <c r="C10" s="2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49"/>
      <c r="B11" s="48" t="s">
        <v>8</v>
      </c>
      <c r="C11" s="2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49"/>
      <c r="B12" s="50"/>
      <c r="C12" s="2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49"/>
      <c r="B13" s="48" t="s">
        <v>9</v>
      </c>
      <c r="C13" s="2" t="s"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49"/>
      <c r="B14" s="50"/>
      <c r="C14" s="2" t="s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49"/>
      <c r="B15" s="4" t="s">
        <v>10</v>
      </c>
      <c r="C15" s="2" t="s">
        <v>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49"/>
      <c r="B16" s="4" t="s">
        <v>11</v>
      </c>
      <c r="C16" s="2" t="s"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49"/>
      <c r="B17" s="48" t="s">
        <v>12</v>
      </c>
      <c r="C17" s="2" t="s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thickBot="1">
      <c r="A18" s="49"/>
      <c r="B18" s="49"/>
      <c r="C18" s="5" t="s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thickBot="1">
      <c r="A19" s="55"/>
      <c r="B19" s="41" t="s">
        <v>13</v>
      </c>
      <c r="C19" s="42" t="s">
        <v>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1" spans="1:3" ht="17.25">
      <c r="A21" s="7"/>
      <c r="B21" s="6"/>
      <c r="C21" s="6"/>
    </row>
    <row r="22" spans="1:3" ht="17.25">
      <c r="A22" s="8"/>
      <c r="B22" s="6"/>
      <c r="C22" s="6"/>
    </row>
    <row r="23" spans="1:3" ht="17.25">
      <c r="A23" s="8"/>
      <c r="B23" s="6"/>
      <c r="C23" s="6"/>
    </row>
    <row r="24" spans="1:3" ht="15">
      <c r="A24" s="6"/>
      <c r="B24" s="6"/>
      <c r="C24" s="6"/>
    </row>
  </sheetData>
  <sheetProtection/>
  <protectedRanges>
    <protectedRange sqref="A3:C19" name="Range2"/>
  </protectedRanges>
  <mergeCells count="11">
    <mergeCell ref="B5:B7"/>
    <mergeCell ref="B8:B10"/>
    <mergeCell ref="A1:E1"/>
    <mergeCell ref="B11:B12"/>
    <mergeCell ref="B13:B14"/>
    <mergeCell ref="B17:B18"/>
    <mergeCell ref="D3:AG3"/>
    <mergeCell ref="A5:A19"/>
    <mergeCell ref="C3:C4"/>
    <mergeCell ref="B3:B4"/>
    <mergeCell ref="A3:A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I6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5.8515625" style="0" customWidth="1"/>
    <col min="3" max="3" width="16.57421875" style="0" customWidth="1"/>
    <col min="4" max="4" width="16.28125" style="0" customWidth="1"/>
    <col min="5" max="5" width="23.8515625" style="0" customWidth="1"/>
    <col min="6" max="6" width="14.28125" style="0" customWidth="1"/>
    <col min="7" max="7" width="14.57421875" style="0" customWidth="1"/>
    <col min="8" max="8" width="13.28125" style="0" customWidth="1"/>
  </cols>
  <sheetData>
    <row r="2" spans="1:5" ht="15">
      <c r="A2" s="58" t="s">
        <v>58</v>
      </c>
      <c r="B2" s="58"/>
      <c r="C2" s="58"/>
      <c r="D2" s="58"/>
      <c r="E2" s="58"/>
    </row>
    <row r="3" spans="1:7" s="11" customFormat="1" ht="60">
      <c r="A3" s="10" t="str">
        <f>'Analisa Penganjur'!B22</f>
        <v>Pemikiran Kritis &amp; Kemahiran Menyelesaikan Masalah</v>
      </c>
      <c r="B3" s="10" t="str">
        <f>'Analisa Penganjur'!C22</f>
        <v>Kemahiran Berkomunikasi</v>
      </c>
      <c r="C3" s="10" t="str">
        <f>'Analisa Penganjur'!D22</f>
        <v>Kemahiran Kerja Berpasukan</v>
      </c>
      <c r="D3" s="10" t="str">
        <f>'Analisa Penganjur'!E22</f>
        <v>Etika &amp; Moral Profesional</v>
      </c>
      <c r="E3" s="10" t="str">
        <f>'Analisa Penganjur'!F22</f>
        <v>Pembelajaran Berterusan &amp; Pengurusan Maklumat</v>
      </c>
      <c r="F3" s="10" t="str">
        <f>'Analisa Penganjur'!G22</f>
        <v>Kemahiran Keusahawanan</v>
      </c>
      <c r="G3" s="10" t="str">
        <f>'Analisa Penganjur'!H22</f>
        <v>Kemahiran Kepimpinan</v>
      </c>
    </row>
    <row r="4" spans="1:9" ht="15">
      <c r="A4" s="9">
        <f>'Analisa Penganjur'!B23</f>
        <v>0</v>
      </c>
      <c r="B4" s="9">
        <f>'Analisa Penganjur'!C23</f>
        <v>0</v>
      </c>
      <c r="C4" s="9">
        <f>'Analisa Penganjur'!D23</f>
        <v>0</v>
      </c>
      <c r="D4" s="9">
        <f>'Analisa Penganjur'!E23</f>
        <v>0</v>
      </c>
      <c r="E4" s="9">
        <f>'Analisa Penganjur'!F23</f>
        <v>0</v>
      </c>
      <c r="F4" s="9">
        <f>'Analisa Penganjur'!G23</f>
        <v>0</v>
      </c>
      <c r="G4" s="9">
        <f>'Analisa Penganjur'!H23</f>
        <v>0</v>
      </c>
      <c r="H4" s="12"/>
      <c r="I4" s="12"/>
    </row>
    <row r="5" spans="1:9" ht="15">
      <c r="A5" s="62" t="s">
        <v>51</v>
      </c>
      <c r="B5" s="62"/>
      <c r="C5" s="62"/>
      <c r="D5" s="62"/>
      <c r="E5" s="62"/>
      <c r="F5" s="62"/>
      <c r="G5" s="62"/>
      <c r="H5" s="12"/>
      <c r="I5" s="12"/>
    </row>
    <row r="6" spans="1:9" ht="15">
      <c r="A6" s="63" t="s">
        <v>52</v>
      </c>
      <c r="B6" s="63"/>
      <c r="C6" s="63"/>
      <c r="D6" s="63"/>
      <c r="E6" s="63"/>
      <c r="F6" s="63"/>
      <c r="G6" s="63"/>
      <c r="H6" s="63"/>
      <c r="I6" s="12"/>
    </row>
    <row r="7" spans="1:9" ht="15">
      <c r="A7" s="44"/>
      <c r="B7" s="44"/>
      <c r="C7" s="44"/>
      <c r="D7" s="44"/>
      <c r="E7" s="44"/>
      <c r="F7" s="44"/>
      <c r="G7" s="44"/>
      <c r="H7" s="44"/>
      <c r="I7" s="12"/>
    </row>
    <row r="9" spans="1:5" ht="15">
      <c r="A9" s="64" t="s">
        <v>59</v>
      </c>
      <c r="B9" s="64"/>
      <c r="C9" s="64"/>
      <c r="D9" s="64"/>
      <c r="E9" s="64"/>
    </row>
    <row r="32" spans="1:7" ht="15">
      <c r="A32" s="59" t="s">
        <v>60</v>
      </c>
      <c r="B32" s="59"/>
      <c r="C32" s="59"/>
      <c r="D32" s="59"/>
      <c r="E32" s="59"/>
      <c r="F32" s="59"/>
      <c r="G32" s="59"/>
    </row>
    <row r="33" spans="1:3" ht="15">
      <c r="A33" s="3" t="s">
        <v>33</v>
      </c>
      <c r="B33" s="3" t="s">
        <v>31</v>
      </c>
      <c r="C33" s="3" t="s">
        <v>32</v>
      </c>
    </row>
    <row r="34" spans="1:3" ht="15.75" thickBot="1">
      <c r="A34" s="15" t="s">
        <v>17</v>
      </c>
      <c r="B34" s="14">
        <f>'Analisa Penganjur'!B27</f>
        <v>0</v>
      </c>
      <c r="C34" s="14">
        <f>'Analisa Penganjur'!C27</f>
        <v>0</v>
      </c>
    </row>
    <row r="35" spans="1:3" ht="15.75" thickBot="1">
      <c r="A35" s="13" t="s">
        <v>34</v>
      </c>
      <c r="B35" s="60">
        <f>SUM(B34:C34)</f>
        <v>0</v>
      </c>
      <c r="C35" s="61"/>
    </row>
    <row r="37" spans="1:7" ht="15">
      <c r="A37" s="59" t="s">
        <v>61</v>
      </c>
      <c r="B37" s="59"/>
      <c r="C37" s="59"/>
      <c r="D37" s="59"/>
      <c r="E37" s="59"/>
      <c r="F37" s="59"/>
      <c r="G37" s="59"/>
    </row>
    <row r="62" spans="1:5" ht="15">
      <c r="A62" s="59"/>
      <c r="B62" s="59"/>
      <c r="C62" s="59"/>
      <c r="D62" s="59"/>
      <c r="E62" s="59"/>
    </row>
  </sheetData>
  <sheetProtection sheet="1" pivotTables="0"/>
  <mergeCells count="8">
    <mergeCell ref="A2:E2"/>
    <mergeCell ref="A62:E62"/>
    <mergeCell ref="B35:C35"/>
    <mergeCell ref="A5:G5"/>
    <mergeCell ref="A6:H6"/>
    <mergeCell ref="A32:G32"/>
    <mergeCell ref="A37:G37"/>
    <mergeCell ref="A9:E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V40"/>
  <sheetViews>
    <sheetView zoomScale="70" zoomScaleNormal="70" zoomScalePageLayoutView="0" workbookViewId="0" topLeftCell="A1">
      <selection activeCell="N18" sqref="N18"/>
    </sheetView>
  </sheetViews>
  <sheetFormatPr defaultColWidth="9.140625" defaultRowHeight="15"/>
  <cols>
    <col min="1" max="1" width="14.00390625" style="0" customWidth="1"/>
    <col min="2" max="3" width="9.7109375" style="0" bestFit="1" customWidth="1"/>
    <col min="4" max="7" width="9.28125" style="0" bestFit="1" customWidth="1"/>
  </cols>
  <sheetData>
    <row r="1" spans="1:22" ht="15">
      <c r="A1" s="67" t="s">
        <v>15</v>
      </c>
      <c r="B1" s="6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16" ht="15">
      <c r="A3" s="65" t="s">
        <v>16</v>
      </c>
      <c r="B3" s="65" t="s">
        <v>3</v>
      </c>
      <c r="C3" s="65"/>
      <c r="D3" s="65"/>
      <c r="E3" s="65" t="s">
        <v>7</v>
      </c>
      <c r="F3" s="65"/>
      <c r="G3" s="65"/>
      <c r="H3" s="65" t="s">
        <v>8</v>
      </c>
      <c r="I3" s="65"/>
      <c r="J3" s="65" t="s">
        <v>9</v>
      </c>
      <c r="K3" s="65"/>
      <c r="L3" s="17" t="s">
        <v>10</v>
      </c>
      <c r="M3" s="17" t="s">
        <v>11</v>
      </c>
      <c r="N3" s="65" t="s">
        <v>12</v>
      </c>
      <c r="O3" s="65"/>
      <c r="P3" s="73" t="s">
        <v>13</v>
      </c>
    </row>
    <row r="4" spans="1:16" ht="15">
      <c r="A4" s="65"/>
      <c r="B4" s="17" t="s">
        <v>4</v>
      </c>
      <c r="C4" s="17" t="s">
        <v>5</v>
      </c>
      <c r="D4" s="17" t="s">
        <v>6</v>
      </c>
      <c r="E4" s="17" t="s">
        <v>4</v>
      </c>
      <c r="F4" s="17" t="s">
        <v>5</v>
      </c>
      <c r="G4" s="17" t="s">
        <v>6</v>
      </c>
      <c r="H4" s="17" t="s">
        <v>4</v>
      </c>
      <c r="I4" s="17" t="s">
        <v>5</v>
      </c>
      <c r="J4" s="17" t="s">
        <v>4</v>
      </c>
      <c r="K4" s="17" t="s">
        <v>5</v>
      </c>
      <c r="L4" s="17" t="s">
        <v>4</v>
      </c>
      <c r="M4" s="17" t="s">
        <v>4</v>
      </c>
      <c r="N4" s="17" t="s">
        <v>4</v>
      </c>
      <c r="O4" s="17" t="s">
        <v>5</v>
      </c>
      <c r="P4" s="74"/>
    </row>
    <row r="5" spans="1:16" ht="15">
      <c r="A5" s="18">
        <v>1</v>
      </c>
      <c r="B5" s="19">
        <f>COUNTIF(Penganjur!$D$5:$AG$5,1)</f>
        <v>0</v>
      </c>
      <c r="C5" s="19">
        <f>COUNTIF(Penganjur!$D$6:$AG$6,1)</f>
        <v>0</v>
      </c>
      <c r="D5" s="19">
        <f>COUNTIF(Penganjur!$D$7:$AG$7,1)</f>
        <v>0</v>
      </c>
      <c r="E5" s="19">
        <f>COUNTIF(Penganjur!$D$8:$AG$8,1)</f>
        <v>0</v>
      </c>
      <c r="F5" s="19">
        <f>COUNTIF(Penganjur!$D$9:$AG$9,1)</f>
        <v>0</v>
      </c>
      <c r="G5" s="19">
        <f>COUNTIF(Penganjur!$D$10:$AG$10,1)</f>
        <v>0</v>
      </c>
      <c r="H5" s="19">
        <f>COUNTIF(Penganjur!$D$11:$AG$11,1)</f>
        <v>0</v>
      </c>
      <c r="I5" s="19">
        <f>COUNTIF(Penganjur!$D$12:$AG$12,1)</f>
        <v>0</v>
      </c>
      <c r="J5" s="19">
        <f>COUNTIF(Penganjur!$D$13:$AG$13,1)</f>
        <v>0</v>
      </c>
      <c r="K5" s="19">
        <f>COUNTIF(Penganjur!$D$14:$AG$14,1)</f>
        <v>0</v>
      </c>
      <c r="L5" s="19">
        <f>COUNTIF(Penganjur!$D$15:$AG$15,1)</f>
        <v>0</v>
      </c>
      <c r="M5" s="19">
        <f>COUNTIF(Penganjur!$D$16:$AG$16,1)</f>
        <v>0</v>
      </c>
      <c r="N5" s="19">
        <f>COUNTIF(Penganjur!$D$17:$AG$17,1)</f>
        <v>0</v>
      </c>
      <c r="O5" s="19">
        <f>COUNTIF(Penganjur!$D$18:$AG$18,1)</f>
        <v>0</v>
      </c>
      <c r="P5" s="19">
        <f>COUNTIF(Penganjur!$D$19:$AG$19,"S")</f>
        <v>0</v>
      </c>
    </row>
    <row r="6" spans="1:16" ht="15">
      <c r="A6" s="18">
        <v>2</v>
      </c>
      <c r="B6" s="19">
        <f>COUNTIF(Penganjur!$D$5:$AG$5,2)</f>
        <v>0</v>
      </c>
      <c r="C6" s="19">
        <f>COUNTIF(Penganjur!$D$6:$AG$6,2)</f>
        <v>0</v>
      </c>
      <c r="D6" s="19">
        <f>COUNTIF(Penganjur!$D$7:$AG$7,2)</f>
        <v>0</v>
      </c>
      <c r="E6" s="19">
        <f>COUNTIF(Penganjur!$D$8:$AG$8,2)</f>
        <v>0</v>
      </c>
      <c r="F6" s="19">
        <f>COUNTIF(Penganjur!$D$9:$AG$9,2)</f>
        <v>0</v>
      </c>
      <c r="G6" s="19">
        <f>COUNTIF(Penganjur!$D$10:$AG$10,2)</f>
        <v>0</v>
      </c>
      <c r="H6" s="19">
        <f>COUNTIF(Penganjur!$D$11:$AG$11,2)</f>
        <v>0</v>
      </c>
      <c r="I6" s="19">
        <f>COUNTIF(Penganjur!$D$12:$AG$12,2)</f>
        <v>0</v>
      </c>
      <c r="J6" s="19">
        <f>COUNTIF(Penganjur!$D$13:$AG$13,2)</f>
        <v>0</v>
      </c>
      <c r="K6" s="19">
        <f>COUNTIF(Penganjur!$D$14:$AG$14,2)</f>
        <v>0</v>
      </c>
      <c r="L6" s="19">
        <f>COUNTIF(Penganjur!$D$15:$AG$15,2)</f>
        <v>0</v>
      </c>
      <c r="M6" s="19">
        <f>COUNTIF(Penganjur!$D$16:$AG$16,2)</f>
        <v>0</v>
      </c>
      <c r="N6" s="19">
        <f>COUNTIF(Penganjur!$D$17:$AG$17,2)</f>
        <v>0</v>
      </c>
      <c r="O6" s="19">
        <f>COUNTIF(Penganjur!$D$18:$AG$18,2)</f>
        <v>0</v>
      </c>
      <c r="P6" s="19">
        <f>COUNTIF(Penganjur!$D$19:$AG$19,"TS")</f>
        <v>0</v>
      </c>
    </row>
    <row r="7" spans="1:16" ht="15">
      <c r="A7" s="18">
        <v>3</v>
      </c>
      <c r="B7" s="19">
        <f>COUNTIF(Penganjur!$D$5:$AG$5,3)</f>
        <v>0</v>
      </c>
      <c r="C7" s="19">
        <f>COUNTIF(Penganjur!$D$6:$AG$6,3)</f>
        <v>0</v>
      </c>
      <c r="D7" s="19">
        <f>COUNTIF(Penganjur!$D$7:$AG$7,3)</f>
        <v>0</v>
      </c>
      <c r="E7" s="19">
        <f>COUNTIF(Penganjur!$D$8:$AG$8,3)</f>
        <v>0</v>
      </c>
      <c r="F7" s="19">
        <f>COUNTIF(Penganjur!$D$9:$AG$9,3)</f>
        <v>0</v>
      </c>
      <c r="G7" s="19">
        <f>COUNTIF(Penganjur!$D$10:$AG$10,3)</f>
        <v>0</v>
      </c>
      <c r="H7" s="19">
        <f>COUNTIF(Penganjur!$D$11:$AG$11,3)</f>
        <v>0</v>
      </c>
      <c r="I7" s="19">
        <f>COUNTIF(Penganjur!$D$12:$AG$12,3)</f>
        <v>0</v>
      </c>
      <c r="J7" s="19">
        <f>COUNTIF(Penganjur!$D$13:$AG$13,3)</f>
        <v>0</v>
      </c>
      <c r="K7" s="19">
        <f>COUNTIF(Penganjur!$D$14:$AG$14,3)</f>
        <v>0</v>
      </c>
      <c r="L7" s="19">
        <f>COUNTIF(Penganjur!$D$15:$AG$15,3)</f>
        <v>0</v>
      </c>
      <c r="M7" s="19">
        <f>COUNTIF(Penganjur!$D$16:$AG$16,3)</f>
        <v>0</v>
      </c>
      <c r="N7" s="19">
        <f>COUNTIF(Penganjur!$D$17:$AG$17,3)</f>
        <v>0</v>
      </c>
      <c r="O7" s="19">
        <f>COUNTIF(Penganjur!$D$18:$AG$18,3)</f>
        <v>0</v>
      </c>
      <c r="P7" s="20"/>
    </row>
    <row r="8" spans="1:16" ht="15">
      <c r="A8" s="18">
        <v>4</v>
      </c>
      <c r="B8" s="19">
        <f>COUNTIF(Penganjur!$D$5:$AG$5,4)</f>
        <v>0</v>
      </c>
      <c r="C8" s="19">
        <f>COUNTIF(Penganjur!$D$6:$AG$6,4)</f>
        <v>0</v>
      </c>
      <c r="D8" s="19">
        <f>COUNTIF(Penganjur!$D$7:$AG$7,4)</f>
        <v>0</v>
      </c>
      <c r="E8" s="19">
        <f>COUNTIF(Penganjur!$D$8:$AG$8,4)</f>
        <v>0</v>
      </c>
      <c r="F8" s="19">
        <f>COUNTIF(Penganjur!$D$9:$AG$9,4)</f>
        <v>0</v>
      </c>
      <c r="G8" s="19">
        <f>COUNTIF(Penganjur!$D$10:$AG$10,4)</f>
        <v>0</v>
      </c>
      <c r="H8" s="19">
        <f>COUNTIF(Penganjur!$D$11:$AG$11,4)</f>
        <v>0</v>
      </c>
      <c r="I8" s="19">
        <f>COUNTIF(Penganjur!$D$12:$AG$12,4)</f>
        <v>0</v>
      </c>
      <c r="J8" s="19">
        <f>COUNTIF(Penganjur!$D$13:$AG$13,4)</f>
        <v>0</v>
      </c>
      <c r="K8" s="19">
        <f>COUNTIF(Penganjur!$D$14:$AG$14,4)</f>
        <v>0</v>
      </c>
      <c r="L8" s="19">
        <f>COUNTIF(Penganjur!$D$15:$AG$15,4)</f>
        <v>0</v>
      </c>
      <c r="M8" s="19">
        <f>COUNTIF(Penganjur!$D$16:$AG$16,4)</f>
        <v>0</v>
      </c>
      <c r="N8" s="19">
        <f>COUNTIF(Penganjur!$D$17:$AG$17,4)</f>
        <v>0</v>
      </c>
      <c r="O8" s="19">
        <f>COUNTIF(Penganjur!$D$18:$AG$18,4)</f>
        <v>0</v>
      </c>
      <c r="P8" s="20"/>
    </row>
    <row r="9" spans="1:16" ht="15.75" thickBot="1">
      <c r="A9" s="21">
        <v>5</v>
      </c>
      <c r="B9" s="22">
        <f>COUNTIF(Penganjur!$D$5:$AG$5,5)</f>
        <v>0</v>
      </c>
      <c r="C9" s="22">
        <f>COUNTIF(Penganjur!$D$6:$AG$6,5)</f>
        <v>0</v>
      </c>
      <c r="D9" s="22">
        <f>COUNTIF(Penganjur!$D$7:$AG$7,5)</f>
        <v>0</v>
      </c>
      <c r="E9" s="22">
        <f>COUNTIF(Penganjur!$D$8:$AG$8,5)</f>
        <v>0</v>
      </c>
      <c r="F9" s="22">
        <f>COUNTIF(Penganjur!$D$9:$AG$9,5)</f>
        <v>0</v>
      </c>
      <c r="G9" s="22">
        <f>COUNTIF(Penganjur!$D$10:$AG$10,5)</f>
        <v>0</v>
      </c>
      <c r="H9" s="22">
        <f>COUNTIF(Penganjur!$D$11:$AG$11,5)</f>
        <v>0</v>
      </c>
      <c r="I9" s="22">
        <f>COUNTIF(Penganjur!$D$12:$AG$12,5)</f>
        <v>0</v>
      </c>
      <c r="J9" s="22">
        <f>COUNTIF(Penganjur!$D$13:$AG$13,5)</f>
        <v>0</v>
      </c>
      <c r="K9" s="22">
        <f>COUNTIF(Penganjur!$D$14:$AG$14,5)</f>
        <v>0</v>
      </c>
      <c r="L9" s="22">
        <f>COUNTIF(Penganjur!$D$15:$AG$15,5)</f>
        <v>0</v>
      </c>
      <c r="M9" s="22">
        <f>COUNTIF(Penganjur!$D$16:$AG$16,5)</f>
        <v>0</v>
      </c>
      <c r="N9" s="22">
        <f>COUNTIF(Penganjur!$D$17:$AG$17,5)</f>
        <v>0</v>
      </c>
      <c r="O9" s="22">
        <f>COUNTIF(Penganjur!$D$18:$AG$18,5)</f>
        <v>0</v>
      </c>
      <c r="P9" s="23"/>
    </row>
    <row r="10" spans="1:16" ht="15.75" thickBot="1">
      <c r="A10" s="24" t="s">
        <v>17</v>
      </c>
      <c r="B10" s="25">
        <f aca="true" t="shared" si="0" ref="B10:O10">SUM(B5:B9)</f>
        <v>0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>SUM(P5:P9)</f>
        <v>0</v>
      </c>
    </row>
    <row r="11" spans="1:22" ht="15.75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>
      <c r="A12" s="68" t="s">
        <v>18</v>
      </c>
      <c r="B12" s="26">
        <f>A5*B5</f>
        <v>0</v>
      </c>
      <c r="C12" s="27">
        <f>A5*C5</f>
        <v>0</v>
      </c>
      <c r="D12" s="27">
        <f>A5*D5</f>
        <v>0</v>
      </c>
      <c r="E12" s="27">
        <f>A5*E5</f>
        <v>0</v>
      </c>
      <c r="F12" s="27">
        <f>A5*F5</f>
        <v>0</v>
      </c>
      <c r="G12" s="27">
        <f>A5*G5</f>
        <v>0</v>
      </c>
      <c r="H12" s="27">
        <f>A5*H5</f>
        <v>0</v>
      </c>
      <c r="I12" s="27">
        <f>A5*I5</f>
        <v>0</v>
      </c>
      <c r="J12" s="27">
        <f>A5*J5</f>
        <v>0</v>
      </c>
      <c r="K12" s="27">
        <f>A5*K5</f>
        <v>0</v>
      </c>
      <c r="L12" s="27">
        <f>A5*L5</f>
        <v>0</v>
      </c>
      <c r="M12" s="27">
        <f>A5*M5</f>
        <v>0</v>
      </c>
      <c r="N12" s="27">
        <f>A5*N5</f>
        <v>0</v>
      </c>
      <c r="O12" s="28">
        <f>A5*O5</f>
        <v>0</v>
      </c>
      <c r="P12" s="16"/>
      <c r="Q12" s="16"/>
      <c r="R12" s="16"/>
      <c r="S12" s="16"/>
      <c r="T12" s="16"/>
      <c r="U12" s="16"/>
      <c r="V12" s="16"/>
    </row>
    <row r="13" spans="1:22" ht="15">
      <c r="A13" s="69"/>
      <c r="B13" s="29">
        <f>A6*B6</f>
        <v>0</v>
      </c>
      <c r="C13" s="19">
        <f>A6*C6</f>
        <v>0</v>
      </c>
      <c r="D13" s="19">
        <f>A6*D6</f>
        <v>0</v>
      </c>
      <c r="E13" s="19">
        <f>A6*E6</f>
        <v>0</v>
      </c>
      <c r="F13" s="19">
        <f>A6*F6</f>
        <v>0</v>
      </c>
      <c r="G13" s="19">
        <f>A6*G6</f>
        <v>0</v>
      </c>
      <c r="H13" s="19">
        <f>A6*H6</f>
        <v>0</v>
      </c>
      <c r="I13" s="19">
        <f>A6*I6</f>
        <v>0</v>
      </c>
      <c r="J13" s="19">
        <f>A6*J6</f>
        <v>0</v>
      </c>
      <c r="K13" s="19">
        <f>A6*K6</f>
        <v>0</v>
      </c>
      <c r="L13" s="19">
        <f>A6*L6</f>
        <v>0</v>
      </c>
      <c r="M13" s="19">
        <f>A6*M6</f>
        <v>0</v>
      </c>
      <c r="N13" s="19">
        <f>A6*N6</f>
        <v>0</v>
      </c>
      <c r="O13" s="30">
        <f>A6*O6</f>
        <v>0</v>
      </c>
      <c r="P13" s="16"/>
      <c r="Q13" s="16"/>
      <c r="R13" s="16"/>
      <c r="S13" s="16"/>
      <c r="T13" s="16"/>
      <c r="U13" s="16"/>
      <c r="V13" s="16"/>
    </row>
    <row r="14" spans="1:22" ht="15">
      <c r="A14" s="69"/>
      <c r="B14" s="29">
        <f>A7*B7</f>
        <v>0</v>
      </c>
      <c r="C14" s="19">
        <f>A7*C7</f>
        <v>0</v>
      </c>
      <c r="D14" s="19">
        <f>A7*D7</f>
        <v>0</v>
      </c>
      <c r="E14" s="19">
        <f>A7*E7</f>
        <v>0</v>
      </c>
      <c r="F14" s="19">
        <f>A7*F7</f>
        <v>0</v>
      </c>
      <c r="G14" s="19">
        <f>A7*G7</f>
        <v>0</v>
      </c>
      <c r="H14" s="19">
        <f>A7*H7</f>
        <v>0</v>
      </c>
      <c r="I14" s="19">
        <f>A7*I7</f>
        <v>0</v>
      </c>
      <c r="J14" s="19">
        <f>A7*J7</f>
        <v>0</v>
      </c>
      <c r="K14" s="19">
        <f>A7*K7</f>
        <v>0</v>
      </c>
      <c r="L14" s="19">
        <f>A7*L7</f>
        <v>0</v>
      </c>
      <c r="M14" s="19">
        <f>A7*M7</f>
        <v>0</v>
      </c>
      <c r="N14" s="19">
        <f>A7*N7</f>
        <v>0</v>
      </c>
      <c r="O14" s="30">
        <f>A7*O7</f>
        <v>0</v>
      </c>
      <c r="P14" s="16"/>
      <c r="Q14" s="16"/>
      <c r="R14" s="16"/>
      <c r="S14" s="16"/>
      <c r="T14" s="16"/>
      <c r="U14" s="16"/>
      <c r="V14" s="16"/>
    </row>
    <row r="15" spans="1:22" ht="15">
      <c r="A15" s="69"/>
      <c r="B15" s="29">
        <f>A8*B8</f>
        <v>0</v>
      </c>
      <c r="C15" s="19">
        <f>A8*C8</f>
        <v>0</v>
      </c>
      <c r="D15" s="19">
        <f>A8*D8</f>
        <v>0</v>
      </c>
      <c r="E15" s="19">
        <f>A8*E8</f>
        <v>0</v>
      </c>
      <c r="F15" s="19">
        <f>A8*F8</f>
        <v>0</v>
      </c>
      <c r="G15" s="19">
        <f>A8*G8</f>
        <v>0</v>
      </c>
      <c r="H15" s="19">
        <f>A8*H8</f>
        <v>0</v>
      </c>
      <c r="I15" s="19">
        <f>A8*I8</f>
        <v>0</v>
      </c>
      <c r="J15" s="19">
        <f>A8*J8</f>
        <v>0</v>
      </c>
      <c r="K15" s="19">
        <f>A8*K8</f>
        <v>0</v>
      </c>
      <c r="L15" s="19">
        <f>A8*L8</f>
        <v>0</v>
      </c>
      <c r="M15" s="19">
        <f>A8*M8</f>
        <v>0</v>
      </c>
      <c r="N15" s="19">
        <f>A8*N8</f>
        <v>0</v>
      </c>
      <c r="O15" s="30">
        <f>A8*O8</f>
        <v>0</v>
      </c>
      <c r="P15" s="16"/>
      <c r="Q15" s="16"/>
      <c r="R15" s="16"/>
      <c r="S15" s="16"/>
      <c r="T15" s="16"/>
      <c r="U15" s="16"/>
      <c r="V15" s="16"/>
    </row>
    <row r="16" spans="1:22" ht="15.75" thickBot="1">
      <c r="A16" s="69"/>
      <c r="B16" s="31">
        <f>A9*B9</f>
        <v>0</v>
      </c>
      <c r="C16" s="32">
        <f>A9*C9</f>
        <v>0</v>
      </c>
      <c r="D16" s="32">
        <f>A9*D9</f>
        <v>0</v>
      </c>
      <c r="E16" s="32">
        <f>A9*E9</f>
        <v>0</v>
      </c>
      <c r="F16" s="32">
        <f>A9*F9</f>
        <v>0</v>
      </c>
      <c r="G16" s="32">
        <f>A9*G9</f>
        <v>0</v>
      </c>
      <c r="H16" s="32">
        <f>A9*H9</f>
        <v>0</v>
      </c>
      <c r="I16" s="32">
        <f>A9*I9</f>
        <v>0</v>
      </c>
      <c r="J16" s="32">
        <f>A9*J9</f>
        <v>0</v>
      </c>
      <c r="K16" s="32">
        <f>A9*K9</f>
        <v>0</v>
      </c>
      <c r="L16" s="32">
        <f>A9*L9</f>
        <v>0</v>
      </c>
      <c r="M16" s="32">
        <f>A9*M9</f>
        <v>0</v>
      </c>
      <c r="N16" s="32">
        <f>A9*N9</f>
        <v>0</v>
      </c>
      <c r="O16" s="33">
        <f>A9*O9</f>
        <v>0</v>
      </c>
      <c r="P16" s="16"/>
      <c r="Q16" s="16"/>
      <c r="R16" s="16"/>
      <c r="S16" s="16"/>
      <c r="T16" s="16"/>
      <c r="U16" s="16"/>
      <c r="V16" s="16"/>
    </row>
    <row r="17" spans="1:22" ht="15">
      <c r="A17" s="70"/>
      <c r="B17" s="34">
        <f>SUM(B12:B16)</f>
        <v>0</v>
      </c>
      <c r="C17" s="34">
        <f aca="true" t="shared" si="1" ref="C17:O17">SUM(C12:C16)</f>
        <v>0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16"/>
      <c r="Q17" s="16"/>
      <c r="R17" s="16"/>
      <c r="S17" s="16"/>
      <c r="T17" s="16"/>
      <c r="U17" s="16"/>
      <c r="V17" s="16"/>
    </row>
    <row r="18" spans="1:22" ht="15">
      <c r="A18" s="70"/>
      <c r="B18" s="35">
        <f>B17/150</f>
        <v>0</v>
      </c>
      <c r="C18" s="35">
        <f>C17/150</f>
        <v>0</v>
      </c>
      <c r="D18" s="35">
        <f>D17/150</f>
        <v>0</v>
      </c>
      <c r="E18" s="35">
        <f>E17/150</f>
        <v>0</v>
      </c>
      <c r="F18" s="35">
        <f aca="true" t="shared" si="2" ref="F18:O18">F17/150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16"/>
      <c r="Q18" s="16"/>
      <c r="R18" s="16"/>
      <c r="S18" s="16"/>
      <c r="T18" s="16"/>
      <c r="U18" s="16"/>
      <c r="V18" s="16"/>
    </row>
    <row r="19" spans="1:22" ht="15">
      <c r="A19" s="70"/>
      <c r="B19" s="36" t="s">
        <v>19</v>
      </c>
      <c r="C19" s="36" t="s">
        <v>35</v>
      </c>
      <c r="D19" s="36" t="s">
        <v>36</v>
      </c>
      <c r="E19" s="36" t="s">
        <v>37</v>
      </c>
      <c r="F19" s="36" t="s">
        <v>38</v>
      </c>
      <c r="G19" s="36" t="s">
        <v>39</v>
      </c>
      <c r="H19" s="36" t="s">
        <v>40</v>
      </c>
      <c r="I19" s="36" t="s">
        <v>41</v>
      </c>
      <c r="J19" s="36" t="s">
        <v>42</v>
      </c>
      <c r="K19" s="36" t="s">
        <v>43</v>
      </c>
      <c r="L19" s="36" t="s">
        <v>44</v>
      </c>
      <c r="M19" s="36" t="s">
        <v>45</v>
      </c>
      <c r="N19" s="36" t="s">
        <v>46</v>
      </c>
      <c r="O19" s="36" t="s">
        <v>47</v>
      </c>
      <c r="P19" s="16"/>
      <c r="Q19" s="16"/>
      <c r="R19" s="16"/>
      <c r="S19" s="16"/>
      <c r="T19" s="16"/>
      <c r="U19" s="16"/>
      <c r="V19" s="16"/>
    </row>
    <row r="20" spans="1:22" ht="15">
      <c r="A20" s="71"/>
      <c r="B20" s="35">
        <f>B18*5</f>
        <v>0</v>
      </c>
      <c r="C20" s="35">
        <f>C18*5</f>
        <v>0</v>
      </c>
      <c r="D20" s="35">
        <f>D18*5</f>
        <v>0</v>
      </c>
      <c r="E20" s="35">
        <f>E18*5</f>
        <v>0</v>
      </c>
      <c r="F20" s="35">
        <f>F18*5</f>
        <v>0</v>
      </c>
      <c r="G20" s="35">
        <f aca="true" t="shared" si="3" ref="G20:O20">G18*5</f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35">
        <f t="shared" si="3"/>
        <v>0</v>
      </c>
      <c r="M20" s="35">
        <f t="shared" si="3"/>
        <v>0</v>
      </c>
      <c r="N20" s="35">
        <f t="shared" si="3"/>
        <v>0</v>
      </c>
      <c r="O20" s="35">
        <f t="shared" si="3"/>
        <v>0</v>
      </c>
      <c r="P20" s="16"/>
      <c r="Q20" s="16"/>
      <c r="R20" s="16"/>
      <c r="S20" s="16"/>
      <c r="T20" s="16"/>
      <c r="U20" s="16"/>
      <c r="V20" s="16"/>
    </row>
    <row r="21" spans="1:2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73.5" customHeight="1">
      <c r="A22" s="72" t="s">
        <v>20</v>
      </c>
      <c r="B22" s="37" t="s">
        <v>21</v>
      </c>
      <c r="C22" s="37" t="s">
        <v>22</v>
      </c>
      <c r="D22" s="37" t="s">
        <v>23</v>
      </c>
      <c r="E22" s="37" t="s">
        <v>24</v>
      </c>
      <c r="F22" s="37" t="s">
        <v>25</v>
      </c>
      <c r="G22" s="37" t="s">
        <v>26</v>
      </c>
      <c r="H22" s="37" t="s">
        <v>27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71"/>
      <c r="B23" s="38">
        <f>AVERAGE(B20:D20)</f>
        <v>0</v>
      </c>
      <c r="C23" s="38">
        <f>AVERAGE(E20:G20)</f>
        <v>0</v>
      </c>
      <c r="D23" s="38">
        <f>AVERAGE(H20:I20)</f>
        <v>0</v>
      </c>
      <c r="E23" s="38">
        <f>AVERAGE(J20:K20)</f>
        <v>0</v>
      </c>
      <c r="F23" s="38">
        <f>AVERAGE(L20)</f>
        <v>0</v>
      </c>
      <c r="G23" s="38">
        <f>AVERAGE(M20)</f>
        <v>0</v>
      </c>
      <c r="H23" s="38">
        <f>AVERAGE(N20:O20)</f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7.5" customHeight="1">
      <c r="A26" s="66" t="s">
        <v>28</v>
      </c>
      <c r="B26" s="39" t="s">
        <v>29</v>
      </c>
      <c r="C26" s="40" t="s">
        <v>30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6" customHeight="1">
      <c r="A27" s="66"/>
      <c r="B27" s="19">
        <f>P5</f>
        <v>0</v>
      </c>
      <c r="C27" s="19">
        <f>P6</f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8:22" ht="15"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8:22" ht="15"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8:22" ht="15"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8:22" ht="15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8:22" ht="15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8:22" ht="1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8:22" ht="1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8:22" ht="1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8:22" ht="1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8:22" ht="1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8:22" ht="15" customHeight="1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8:22" ht="15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</sheetData>
  <sheetProtection sheet="1" objects="1" scenarios="1"/>
  <mergeCells count="11">
    <mergeCell ref="P3:P4"/>
    <mergeCell ref="B3:D3"/>
    <mergeCell ref="E3:G3"/>
    <mergeCell ref="H3:I3"/>
    <mergeCell ref="J3:K3"/>
    <mergeCell ref="N3:O3"/>
    <mergeCell ref="A26:A27"/>
    <mergeCell ref="A1:B1"/>
    <mergeCell ref="A12:A20"/>
    <mergeCell ref="A22:A23"/>
    <mergeCell ref="A3:A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Muhmad Noor Rizal Mohd Ali Napiah</cp:lastModifiedBy>
  <dcterms:created xsi:type="dcterms:W3CDTF">2018-11-01T08:58:51Z</dcterms:created>
  <dcterms:modified xsi:type="dcterms:W3CDTF">2019-06-18T05:26:53Z</dcterms:modified>
  <cp:category/>
  <cp:version/>
  <cp:contentType/>
  <cp:contentStatus/>
</cp:coreProperties>
</file>